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270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<sst xmlns="http://schemas.openxmlformats.org/spreadsheetml/2006/main" count="203" uniqueCount="147">
  <si>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</si>
  <si>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</si>
  <si>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</si>
  <si>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</si>
  <si>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</si>
  <si>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</si>
  <si>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</si>
  <si>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</si>
  <si>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</si>
  <si>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</si>
  <si>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</si>
  <si>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</si>
  <si>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</si>
  <si>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</si>
  <si>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</si>
  <si>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</si>
  <si>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</si>
  <si>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</si>
  <si>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</si>
  <si>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</si>
  <si>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</si>
  <si>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</si>
  <si>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</si>
  <si>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</si>
  <si>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</si>
  <si>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</si>
  <si>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</si>
  <si>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</si>
  <si>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</si>
  <si>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</si>
  <si>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</si>
  <si>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</si>
  <si>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</si>
  <si>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</si>
  <si>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</si>
  <si>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</si>
  <si>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</si>
  <si>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</si>
  <si>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</si>
  <si>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</si>
  <si>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</si>
  <si>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</si>
  <si>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</si>
  <si>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</si>
  <si>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</si>
  <si>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</si>
  <si>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</si>
  <si>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</si>
  <si>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</si>
  <si>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</si>
  <si>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</si>
  <si>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</si>
  <si>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</si>
  <si>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</si>
  <si>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</si>
  <si>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</si>
  <si>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</si>
  <si>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</si>
  <si>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</si>
  <si>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</si>
  <si>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</si>
  <si>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</si>
  <si>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</si>
  <si>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</si>
  <si>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</si>
  <si>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</si>
  <si>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</si>
  <si>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</si>
  <si>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</si>
  <si>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</si>
  <si>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</si>
  <si>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</si>
  <si>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</si>
  <si>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</si>
  <si>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</si>
  <si>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</si>
  <si>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</si>
  <si>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</si>
  <si>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</si>
  <si>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</si>
  <si>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</si>
  <si>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</si>
  <si>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</si>
  <si>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</si>
  <si>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</si>
  <si>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</si>
  <si>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</si>
  <si>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</si>
  <si>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</si>
  <si>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</si>
  <si>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</si>
  <si>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</si>
  <si>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</si>
  <si>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</si>
  <si>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</si>
  <si>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</si>
  <si>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</si>
  <si>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</si>
  <si>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</si>
  <si>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</si>
  <si>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</si>
  <si>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</si>
  <si>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</si>
  <si>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</si>
  <si>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</si>
  <si>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</si>
  <si>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</si>
  <si>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</si>
  <si>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</si>
  <si>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</si>
  <si>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</si>
  <si>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</si>
  <si>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</si>
  <si>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</si>
  <si>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</si>
  <si>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</si>
  <si>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</si>
  <si>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</si>
  <si>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</si>
  <si>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Год 2014</t>
  </si>
  <si>
    <t xml:space="preserve"> </t>
  </si>
  <si>
    <t>прочие неподконтрольные расходы (электроэнергия на хоз.нужды)</t>
  </si>
  <si>
    <t>При установлении тарифа расходы были учтены не в полном объеме</t>
  </si>
  <si>
    <t xml:space="preserve">При установлении тарифа расходы не были учтены </t>
  </si>
  <si>
    <t>Численность, принятая при устновлении тарифа, занижена по отношению к фактическим показателям</t>
  </si>
  <si>
    <t>6399,3 тыс.руб. - фактическая выручка за 2014 год</t>
  </si>
  <si>
    <t>При установлении тарифа затраты были учтены не в полном объеме</t>
  </si>
  <si>
    <t>2012</t>
  </si>
  <si>
    <t>2014</t>
  </si>
  <si>
    <t>68,35 т.р.- средста на страхование
2284,86 т.р - общецеховые расходы
При установлении тарифа расходы были учтены не в полном объеме</t>
  </si>
  <si>
    <t>в том числе прочие расходы (средста на страхование;  общецеховые расходы, в т.ч.услуги пром. Безопасности, услуги по уборке помещений, СИЗы, командировки, электроэнергия на хоз.нужды, прочая энергетика )****</t>
  </si>
  <si>
    <t>Численность, принятая при установлении тарифа, занижена по отношению к фактическим показателям</t>
  </si>
  <si>
    <t>5.1</t>
  </si>
  <si>
    <t>5.2</t>
  </si>
  <si>
    <t>в том числе трансформаторная мощность подстанций на ВН уровне напряжения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</si>
  <si>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</si>
  <si>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</si>
  <si>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</si>
  <si>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</si>
  <si>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</si>
  <si>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 СН2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</si>
  <si>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</si>
  <si>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</si>
  <si>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Подключение новых точек присоединения потребителей услуг</t>
  </si>
  <si>
    <t>АО "Редаелли ССМ" филиал "Волгоградский"</t>
  </si>
  <si>
    <t>3528219741</t>
  </si>
  <si>
    <t>352801001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</si>
</sst>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11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justify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12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74"/>
  <sheetViews>
    <sheetView tabSelected="1" view="pageBreakPreview" zoomScaleSheetLayoutView="100" zoomScalePageLayoutView="0" workbookViewId="0" topLeftCell="A1">
      <selection activeCell="CV11" sqref="CV11"/>
    </sheetView>
  </sheetViews>
  <sheetFormatPr defaultColWidth="0.875" defaultRowHeight="15" customHeight="1"/>
  <cols>
    <col min="1" max="90" width="0.875" style="2" customWidth="1"/>
    <col min="91" max="91" width="0.74609375" style="2" customWidth="1"/>
    <col min="92" max="99" width="0.875" style="2" customWidth="1"/>
    <col min="100" max="100" width="29.375" style="2" customWidth="1"/>
    <col min="101" max="108" width="0.875" style="2" hidden="1" customWidth="1"/>
    <col min="109" max="110" width="0.875" style="2" customWidth="1"/>
    <col min="111" max="111" width="5.00390625" style="2" bestFit="1" customWidth="1"/>
    <col min="11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3" customFormat="1" ht="14.25" customHeight="1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3" customFormat="1" ht="14.25" customHeight="1">
      <c r="A7" s="66" t="s">
        <v>95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3" customFormat="1" ht="14.25" customHeight="1">
      <c r="A8" s="66" t="s">
        <v>117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ht="21" customHeight="1"/>
    <row r="10" spans="3:87" ht="15">
      <c r="C10" s="4" t="s">
        <v>30</v>
      </c>
      <c r="D10" s="4"/>
      <c r="AG10" s="68" t="s">
        <v>144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</row>
    <row r="11" spans="3:66" ht="15">
      <c r="C11" s="4" t="s">
        <v>31</v>
      </c>
      <c r="D11" s="4"/>
      <c r="J11" s="69" t="s">
        <v>145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3:66" ht="15">
      <c r="C12" s="4" t="s">
        <v>32</v>
      </c>
      <c r="D12" s="4"/>
      <c r="J12" s="70" t="s">
        <v>146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1" ht="15">
      <c r="C13" s="4" t="s">
        <v>33</v>
      </c>
      <c r="D13" s="4"/>
      <c r="AQ13" s="59" t="s">
        <v>127</v>
      </c>
      <c r="AR13" s="59"/>
      <c r="AS13" s="59"/>
      <c r="AT13" s="59"/>
      <c r="AU13" s="59"/>
      <c r="AV13" s="59"/>
      <c r="AW13" s="59"/>
      <c r="AX13" s="59"/>
      <c r="AY13" s="60" t="s">
        <v>34</v>
      </c>
      <c r="AZ13" s="60"/>
      <c r="BA13" s="59" t="s">
        <v>128</v>
      </c>
      <c r="BB13" s="59"/>
      <c r="BC13" s="59"/>
      <c r="BD13" s="59"/>
      <c r="BE13" s="59"/>
      <c r="BF13" s="59"/>
      <c r="BG13" s="59"/>
      <c r="BH13" s="59"/>
      <c r="BI13" s="2" t="s">
        <v>35</v>
      </c>
    </row>
    <row r="15" spans="1:108" s="6" customFormat="1" ht="13.5">
      <c r="A15" s="49" t="s">
        <v>27</v>
      </c>
      <c r="B15" s="50"/>
      <c r="C15" s="50"/>
      <c r="D15" s="50"/>
      <c r="E15" s="50"/>
      <c r="F15" s="50"/>
      <c r="G15" s="50"/>
      <c r="H15" s="50"/>
      <c r="I15" s="51"/>
      <c r="J15" s="67" t="s">
        <v>0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1"/>
      <c r="BI15" s="49" t="s">
        <v>36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16" t="s">
        <v>119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49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52"/>
      <c r="B16" s="53"/>
      <c r="C16" s="53"/>
      <c r="D16" s="53"/>
      <c r="E16" s="53"/>
      <c r="F16" s="53"/>
      <c r="G16" s="53"/>
      <c r="H16" s="53"/>
      <c r="I16" s="54"/>
      <c r="J16" s="52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4"/>
      <c r="BI16" s="52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12" t="s">
        <v>4</v>
      </c>
      <c r="B17" s="13"/>
      <c r="C17" s="13"/>
      <c r="D17" s="13"/>
      <c r="E17" s="13"/>
      <c r="F17" s="13"/>
      <c r="G17" s="13"/>
      <c r="H17" s="13"/>
      <c r="I17" s="14"/>
      <c r="J17" s="5"/>
      <c r="K17" s="15" t="s">
        <v>37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7" t="s">
        <v>38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6" customFormat="1" ht="30" customHeight="1">
      <c r="A18" s="55" t="s">
        <v>6</v>
      </c>
      <c r="B18" s="56"/>
      <c r="C18" s="56"/>
      <c r="D18" s="56"/>
      <c r="E18" s="56"/>
      <c r="F18" s="56"/>
      <c r="G18" s="56"/>
      <c r="H18" s="56"/>
      <c r="I18" s="57"/>
      <c r="J18" s="10"/>
      <c r="K18" s="58" t="s">
        <v>96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11"/>
      <c r="BI18" s="43" t="s">
        <v>5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5"/>
      <c r="BT18" s="43">
        <f>BT19+BT33+BT47</f>
        <v>3740.09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43">
        <f>CD19+CD33+CD47</f>
        <v>11243.380000000001</v>
      </c>
      <c r="CE18" s="44"/>
      <c r="CF18" s="44"/>
      <c r="CG18" s="44"/>
      <c r="CH18" s="44"/>
      <c r="CI18" s="44"/>
      <c r="CJ18" s="44"/>
      <c r="CK18" s="44"/>
      <c r="CL18" s="44"/>
      <c r="CM18" s="45"/>
      <c r="CN18" s="46" t="s">
        <v>125</v>
      </c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  <row r="19" spans="1:108" s="6" customFormat="1" ht="30" customHeight="1">
      <c r="A19" s="33" t="s">
        <v>7</v>
      </c>
      <c r="B19" s="34"/>
      <c r="C19" s="34"/>
      <c r="D19" s="34"/>
      <c r="E19" s="34"/>
      <c r="F19" s="34"/>
      <c r="G19" s="34"/>
      <c r="H19" s="34"/>
      <c r="I19" s="35"/>
      <c r="J19" s="8"/>
      <c r="K19" s="36" t="s">
        <v>97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9"/>
      <c r="BI19" s="37" t="s">
        <v>5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9"/>
      <c r="BT19" s="37">
        <f>BT20+BT25+BT27+BT31+BT32</f>
        <v>3047.02</v>
      </c>
      <c r="BU19" s="38"/>
      <c r="BV19" s="38"/>
      <c r="BW19" s="38"/>
      <c r="BX19" s="38"/>
      <c r="BY19" s="38"/>
      <c r="BZ19" s="38"/>
      <c r="CA19" s="38"/>
      <c r="CB19" s="38"/>
      <c r="CC19" s="39"/>
      <c r="CD19" s="37">
        <f>CD20+CD25+CD27+CD31+CD32</f>
        <v>6507.39</v>
      </c>
      <c r="CE19" s="38"/>
      <c r="CF19" s="38"/>
      <c r="CG19" s="38"/>
      <c r="CH19" s="38"/>
      <c r="CI19" s="38"/>
      <c r="CJ19" s="38"/>
      <c r="CK19" s="38"/>
      <c r="CL19" s="38"/>
      <c r="CM19" s="39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</row>
    <row r="20" spans="1:108" s="6" customFormat="1" ht="15" customHeight="1">
      <c r="A20" s="12" t="s">
        <v>8</v>
      </c>
      <c r="B20" s="13"/>
      <c r="C20" s="13"/>
      <c r="D20" s="13"/>
      <c r="E20" s="13"/>
      <c r="F20" s="13"/>
      <c r="G20" s="13"/>
      <c r="H20" s="13"/>
      <c r="I20" s="14"/>
      <c r="J20" s="5"/>
      <c r="K20" s="15" t="s">
        <v>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f>BT21+BT22+BT23</f>
        <v>0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CD21+CD22+CD23</f>
        <v>476.08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12" t="s">
        <v>11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118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/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204.06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19" t="s">
        <v>123</v>
      </c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31.5" customHeight="1">
      <c r="A22" s="12" t="s">
        <v>13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24"/>
      <c r="BU22" s="25"/>
      <c r="BV22" s="25"/>
      <c r="BW22" s="25"/>
      <c r="BX22" s="25"/>
      <c r="BY22" s="25"/>
      <c r="BZ22" s="25"/>
      <c r="CA22" s="25"/>
      <c r="CB22" s="25"/>
      <c r="CC22" s="26"/>
      <c r="CD22" s="16">
        <v>174.08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19" t="s">
        <v>123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23" s="6" customFormat="1" ht="58.5" customHeight="1">
      <c r="A23" s="12" t="s">
        <v>39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40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24"/>
      <c r="BU23" s="25"/>
      <c r="BV23" s="25"/>
      <c r="BW23" s="25"/>
      <c r="BX23" s="25"/>
      <c r="BY23" s="25"/>
      <c r="BZ23" s="25"/>
      <c r="CA23" s="25"/>
      <c r="CB23" s="25"/>
      <c r="CC23" s="26"/>
      <c r="CD23" s="16">
        <v>97.94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19" t="s">
        <v>123</v>
      </c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  <c r="DS23" s="6" t="s">
        <v>120</v>
      </c>
    </row>
    <row r="24" spans="1:108" s="6" customFormat="1" ht="15" customHeight="1">
      <c r="A24" s="12" t="s">
        <v>41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24"/>
      <c r="BU24" s="25"/>
      <c r="BV24" s="25"/>
      <c r="BW24" s="25"/>
      <c r="BX24" s="25"/>
      <c r="BY24" s="25"/>
      <c r="BZ24" s="25"/>
      <c r="CA24" s="25"/>
      <c r="CB24" s="25"/>
      <c r="CC24" s="26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39" customHeight="1">
      <c r="A25" s="12" t="s">
        <v>10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21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24">
        <v>1619.55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16">
        <v>3678.1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19" t="s">
        <v>124</v>
      </c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12" t="s">
        <v>42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4"/>
      <c r="BU26" s="25"/>
      <c r="BV26" s="25"/>
      <c r="BW26" s="25"/>
      <c r="BX26" s="25"/>
      <c r="BY26" s="25"/>
      <c r="BZ26" s="25"/>
      <c r="CA26" s="25"/>
      <c r="CB26" s="25"/>
      <c r="CC26" s="26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12" t="s">
        <v>14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99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4">
        <f>BT28+BT29+BT30</f>
        <v>1427.47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f>CD28+CD29+CD30</f>
        <v>2353.21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19" t="s">
        <v>122</v>
      </c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12" t="s">
        <v>43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100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4"/>
      <c r="BU28" s="25"/>
      <c r="BV28" s="25"/>
      <c r="BW28" s="25"/>
      <c r="BX28" s="25"/>
      <c r="BY28" s="25"/>
      <c r="BZ28" s="25"/>
      <c r="CA28" s="25"/>
      <c r="CB28" s="25"/>
      <c r="CC28" s="26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12" t="s">
        <v>45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44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78" customHeight="1">
      <c r="A30" s="12" t="s">
        <v>101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130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>
        <f>368.58+1058.89</f>
        <v>1427.47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68.35+2284.86</f>
        <v>2353.21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19" t="s">
        <v>129</v>
      </c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45" customHeight="1">
      <c r="A31" s="12" t="s">
        <v>102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103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0" customHeight="1">
      <c r="A32" s="12" t="s">
        <v>104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105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33" t="s">
        <v>46</v>
      </c>
      <c r="B33" s="34"/>
      <c r="C33" s="34"/>
      <c r="D33" s="34"/>
      <c r="E33" s="34"/>
      <c r="F33" s="34"/>
      <c r="G33" s="34"/>
      <c r="H33" s="34"/>
      <c r="I33" s="35"/>
      <c r="J33" s="8"/>
      <c r="K33" s="36" t="s">
        <v>47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9"/>
      <c r="BI33" s="37" t="s">
        <v>5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9"/>
      <c r="BT33" s="37">
        <f>BT34+BT35+BT36+BT37+BT38+BT39+BT40+BT41+BT42+BT43+BT45+BT46</f>
        <v>693.07</v>
      </c>
      <c r="BU33" s="38"/>
      <c r="BV33" s="38"/>
      <c r="BW33" s="38"/>
      <c r="BX33" s="38"/>
      <c r="BY33" s="38"/>
      <c r="BZ33" s="38"/>
      <c r="CA33" s="38"/>
      <c r="CB33" s="38"/>
      <c r="CC33" s="39"/>
      <c r="CD33" s="37">
        <f>CD34+CD35+CD36+CD37+CD38+CD39+CD40+CD41+CD42+CD43+CD45+CD46</f>
        <v>4735.99</v>
      </c>
      <c r="CE33" s="38"/>
      <c r="CF33" s="38"/>
      <c r="CG33" s="38"/>
      <c r="CH33" s="38"/>
      <c r="CI33" s="38"/>
      <c r="CJ33" s="38"/>
      <c r="CK33" s="38"/>
      <c r="CL33" s="38"/>
      <c r="CM33" s="39"/>
      <c r="CN33" s="40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6" customFormat="1" ht="15" customHeight="1">
      <c r="A34" s="12" t="s">
        <v>48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49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45" customHeight="1">
      <c r="A35" s="12" t="s">
        <v>50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51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15" customHeight="1">
      <c r="A36" s="12" t="s">
        <v>52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53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/>
      <c r="CE36" s="17"/>
      <c r="CF36" s="17"/>
      <c r="CG36" s="17"/>
      <c r="CH36" s="17"/>
      <c r="CI36" s="17"/>
      <c r="CJ36" s="17"/>
      <c r="CK36" s="17"/>
      <c r="CL36" s="17"/>
      <c r="CM36" s="18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42" customHeight="1">
      <c r="A37" s="12" t="s">
        <v>54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22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485.86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1177.14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19" t="s">
        <v>131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45" customHeight="1">
      <c r="A38" s="12" t="s">
        <v>55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31.5" customHeight="1">
      <c r="A39" s="12" t="s">
        <v>56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107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144.31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3506.15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19" t="s">
        <v>126</v>
      </c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15" customHeight="1">
      <c r="A40" s="12" t="s">
        <v>57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108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15" customHeight="1">
      <c r="A41" s="12" t="s">
        <v>61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23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10.15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/>
      <c r="CE41" s="17"/>
      <c r="CF41" s="17"/>
      <c r="CG41" s="17"/>
      <c r="CH41" s="17"/>
      <c r="CI41" s="17"/>
      <c r="CJ41" s="17"/>
      <c r="CK41" s="17"/>
      <c r="CL41" s="17"/>
      <c r="CM41" s="18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15" customHeight="1">
      <c r="A42" s="12" t="s">
        <v>109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24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52.75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52.7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72.75" customHeight="1">
      <c r="A43" s="12" t="s">
        <v>110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58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30" customHeight="1">
      <c r="A44" s="12" t="s">
        <v>111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59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111.75" customHeight="1">
      <c r="A45" s="12" t="s">
        <v>112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62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30" customHeight="1">
      <c r="A46" s="12" t="s">
        <v>113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121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45" customHeight="1">
      <c r="A47" s="12" t="s">
        <v>15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25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30" customHeight="1">
      <c r="A48" s="12" t="s">
        <v>16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63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>
        <f>BT22+BT26+BT28</f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f>CD22+CD26+CD28</f>
        <v>174.08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45" customHeight="1">
      <c r="A49" s="12" t="s">
        <v>17</v>
      </c>
      <c r="B49" s="13"/>
      <c r="C49" s="13"/>
      <c r="D49" s="13"/>
      <c r="E49" s="13"/>
      <c r="F49" s="13"/>
      <c r="G49" s="13"/>
      <c r="H49" s="13"/>
      <c r="I49" s="14"/>
      <c r="J49" s="5"/>
      <c r="K49" s="15" t="s">
        <v>64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7399.441888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7214.31076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30" customHeight="1">
      <c r="A50" s="12" t="s">
        <v>7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114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24" t="s">
        <v>65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30">
        <v>2448</v>
      </c>
      <c r="BU50" s="31"/>
      <c r="BV50" s="31"/>
      <c r="BW50" s="31"/>
      <c r="BX50" s="31"/>
      <c r="BY50" s="31"/>
      <c r="BZ50" s="31"/>
      <c r="CA50" s="31"/>
      <c r="CB50" s="31"/>
      <c r="CC50" s="32"/>
      <c r="CD50" s="30">
        <f>2.7228832*1000</f>
        <v>2722.8832</v>
      </c>
      <c r="CE50" s="31"/>
      <c r="CF50" s="31"/>
      <c r="CG50" s="31"/>
      <c r="CH50" s="31"/>
      <c r="CI50" s="31"/>
      <c r="CJ50" s="31"/>
      <c r="CK50" s="31"/>
      <c r="CL50" s="31"/>
      <c r="CM50" s="32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66" customHeight="1">
      <c r="A51" s="12" t="s">
        <v>46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115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f>BT49/BT50</f>
        <v>3.0226478300653596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f>CD49/CD50</f>
        <v>2.649511650003937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57" customHeight="1">
      <c r="A52" s="12" t="s">
        <v>26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67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7" t="s">
        <v>38</v>
      </c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08" s="6" customFormat="1" ht="30" customHeight="1">
      <c r="A53" s="12" t="s">
        <v>6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68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69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34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44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19" t="s">
        <v>143</v>
      </c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15" customHeight="1">
      <c r="A54" s="12" t="s">
        <v>70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71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72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99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99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6" customFormat="1" ht="30" customHeight="1">
      <c r="A55" s="12" t="s">
        <v>73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134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72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99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99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30" customHeight="1">
      <c r="A56" s="12" t="s">
        <v>74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75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76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f>BT57+BT58</f>
        <v>313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f>CD57+CD58</f>
        <v>313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6" customFormat="1" ht="39" customHeight="1">
      <c r="A57" s="12" t="s">
        <v>136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135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76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259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259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6" customFormat="1" ht="39" customHeight="1">
      <c r="A58" s="12" t="s">
        <v>137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138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76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54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54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30" customHeight="1">
      <c r="A59" s="12" t="s">
        <v>77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78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76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f>BT60</f>
        <v>808.9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f>CD60</f>
        <v>809.9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12" t="s">
        <v>139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140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16" t="s">
        <v>76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808.9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809.9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15" customHeight="1">
      <c r="A61" s="12" t="s">
        <v>79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80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81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98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98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30" customHeight="1">
      <c r="A62" s="12" t="s">
        <v>132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141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81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74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74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19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08" s="6" customFormat="1" ht="30" customHeight="1">
      <c r="A63" s="12" t="s">
        <v>133</v>
      </c>
      <c r="B63" s="13"/>
      <c r="C63" s="13"/>
      <c r="D63" s="13"/>
      <c r="E63" s="13"/>
      <c r="F63" s="13"/>
      <c r="G63" s="13"/>
      <c r="H63" s="13"/>
      <c r="I63" s="14"/>
      <c r="J63" s="5"/>
      <c r="K63" s="15" t="s">
        <v>142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7"/>
      <c r="BI63" s="16" t="s">
        <v>81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24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24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6" customFormat="1" ht="15" customHeight="1">
      <c r="A64" s="12" t="s">
        <v>82</v>
      </c>
      <c r="B64" s="13"/>
      <c r="C64" s="13"/>
      <c r="D64" s="13"/>
      <c r="E64" s="13"/>
      <c r="F64" s="13"/>
      <c r="G64" s="13"/>
      <c r="H64" s="13"/>
      <c r="I64" s="14"/>
      <c r="J64" s="5"/>
      <c r="K64" s="15" t="s">
        <v>83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7"/>
      <c r="BI64" s="16" t="s">
        <v>66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90.82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90.82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12" t="s">
        <v>84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85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12" t="s">
        <v>86</v>
      </c>
      <c r="B66" s="13"/>
      <c r="C66" s="13"/>
      <c r="D66" s="13"/>
      <c r="E66" s="13"/>
      <c r="F66" s="13"/>
      <c r="G66" s="13"/>
      <c r="H66" s="13"/>
      <c r="I66" s="14"/>
      <c r="J66" s="5"/>
      <c r="K66" s="15" t="s">
        <v>87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7"/>
      <c r="BI66" s="16" t="s">
        <v>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/>
      <c r="BU66" s="17"/>
      <c r="BV66" s="17"/>
      <c r="BW66" s="17"/>
      <c r="BX66" s="17"/>
      <c r="BY66" s="17"/>
      <c r="BZ66" s="17"/>
      <c r="CA66" s="17"/>
      <c r="CB66" s="17"/>
      <c r="CC66" s="18"/>
      <c r="CD66" s="16"/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45" customHeight="1">
      <c r="A67" s="12" t="s">
        <v>88</v>
      </c>
      <c r="B67" s="13"/>
      <c r="C67" s="13"/>
      <c r="D67" s="13"/>
      <c r="E67" s="13"/>
      <c r="F67" s="13"/>
      <c r="G67" s="13"/>
      <c r="H67" s="13"/>
      <c r="I67" s="14"/>
      <c r="J67" s="5"/>
      <c r="K67" s="15" t="s">
        <v>89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7"/>
      <c r="BI67" s="16" t="s">
        <v>66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5.37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38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7" t="s">
        <v>38</v>
      </c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9" s="1" customFormat="1" ht="12.75">
      <c r="G69" s="1" t="s">
        <v>18</v>
      </c>
    </row>
    <row r="70" spans="1:108" s="1" customFormat="1" ht="68.25" customHeight="1">
      <c r="A70" s="22" t="s">
        <v>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</row>
    <row r="71" spans="1:108" s="1" customFormat="1" ht="25.5" customHeight="1">
      <c r="A71" s="22" t="s">
        <v>91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</row>
    <row r="72" spans="1:108" s="1" customFormat="1" ht="25.5" customHeight="1">
      <c r="A72" s="22" t="s">
        <v>116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</row>
    <row r="73" spans="1:108" s="1" customFormat="1" ht="25.5" customHeight="1">
      <c r="A73" s="22" t="s">
        <v>92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</row>
    <row r="74" spans="1:108" s="1" customFormat="1" ht="25.5" customHeight="1">
      <c r="A74" s="22" t="s">
        <v>93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</row>
    <row r="75" ht="3" customHeight="1"/>
  </sheetData>
  <sheetProtection/>
  <mergeCells count="328">
    <mergeCell ref="A58:I58"/>
    <mergeCell ref="K58:BG58"/>
    <mergeCell ref="BI58:BS58"/>
    <mergeCell ref="BT58:CC58"/>
    <mergeCell ref="CD58:CM58"/>
    <mergeCell ref="CN58:DD58"/>
    <mergeCell ref="A63:I63"/>
    <mergeCell ref="K63:BG63"/>
    <mergeCell ref="BI63:BS63"/>
    <mergeCell ref="BT63:CC63"/>
    <mergeCell ref="CD63:CM63"/>
    <mergeCell ref="CN63:DD63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CD62:CM62"/>
    <mergeCell ref="CN62:DD62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2362204724409449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Крутцева Анна Валериевна</cp:lastModifiedBy>
  <cp:lastPrinted>2015-02-16T06:21:59Z</cp:lastPrinted>
  <dcterms:created xsi:type="dcterms:W3CDTF">2010-05-19T10:50:44Z</dcterms:created>
  <dcterms:modified xsi:type="dcterms:W3CDTF">2015-03-12T08:34:07Z</dcterms:modified>
  <cp:category/>
  <cp:version/>
  <cp:contentType/>
  <cp:contentStatus/>
</cp:coreProperties>
</file>